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45" activeTab="0"/>
  </bookViews>
  <sheets>
    <sheet name="FC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<sst xmlns="http://schemas.openxmlformats.org/spreadsheetml/2006/main" count="165" uniqueCount="124">
  <si>
    <t>Usłaga naprawy awaryjnej</t>
  </si>
  <si>
    <t>macierz NetApp FAS3240</t>
  </si>
  <si>
    <t>wymiana dysku o pojemności 600GB</t>
  </si>
  <si>
    <t>wymiana baterii cache</t>
  </si>
  <si>
    <t>1.1</t>
  </si>
  <si>
    <t>1.2</t>
  </si>
  <si>
    <t>2.1</t>
  </si>
  <si>
    <t>macierz HP P2000</t>
  </si>
  <si>
    <t>3.1</t>
  </si>
  <si>
    <t>3.2</t>
  </si>
  <si>
    <t>macierz HP EVA4400</t>
  </si>
  <si>
    <t>wymiana dysku o pojemności 1TB</t>
  </si>
  <si>
    <t>4.1</t>
  </si>
  <si>
    <t>4.2</t>
  </si>
  <si>
    <t>macierz HP EVA8400</t>
  </si>
  <si>
    <t>wymiana dysku o pojemności 450GB</t>
  </si>
  <si>
    <t>wymiana dysku o pojemności 200GB</t>
  </si>
  <si>
    <t>5.1</t>
  </si>
  <si>
    <t>5.2</t>
  </si>
  <si>
    <t>5.3</t>
  </si>
  <si>
    <t>6.1</t>
  </si>
  <si>
    <t>6.2</t>
  </si>
  <si>
    <t>wymiana dysku o pojemności 72GB</t>
  </si>
  <si>
    <t>7.2</t>
  </si>
  <si>
    <t>7.3</t>
  </si>
  <si>
    <t>wymiana dysku o pojemności 146GB</t>
  </si>
  <si>
    <t>wymiana dysku o pojemności 300GB</t>
  </si>
  <si>
    <t>9.2</t>
  </si>
  <si>
    <t>10.1</t>
  </si>
  <si>
    <t>10.2</t>
  </si>
  <si>
    <t>11.1</t>
  </si>
  <si>
    <t>serwer HP Proliant BL460 C G1</t>
  </si>
  <si>
    <t>serwer HP Proliant BL460 C G6</t>
  </si>
  <si>
    <t>serwer HP Proliant BL480 C G1</t>
  </si>
  <si>
    <t>serwer HP Proliant BL680 C G5</t>
  </si>
  <si>
    <t>serwer HP Proliant BL685C G7</t>
  </si>
  <si>
    <t>serwer IBM Flex System x240</t>
  </si>
  <si>
    <t>12.1</t>
  </si>
  <si>
    <t>serwer IBM Flex System x440</t>
  </si>
  <si>
    <t>Formularz cenowy</t>
  </si>
  <si>
    <t>Usłaga doradztwa technicznego</t>
  </si>
  <si>
    <t>Świadczenie usługi doradztwa technicznego</t>
  </si>
  <si>
    <t>Lp.</t>
  </si>
  <si>
    <t>Razem usługi wymiany dysków</t>
  </si>
  <si>
    <t>Razem usługi wymiany baterii cache</t>
  </si>
  <si>
    <t>Razem  cena oferty</t>
  </si>
  <si>
    <t>…........................................, dnia ….........................</t>
  </si>
  <si>
    <t>(miejscowość)</t>
  </si>
  <si>
    <t xml:space="preserve"> (podpis osoby uprawnionej do reprezentowania Wykonawcy) </t>
  </si>
  <si>
    <t>……………………………………………………………….………………………………………………….</t>
  </si>
  <si>
    <t>6.3</t>
  </si>
  <si>
    <t>serwer HP Proliant BL460 C G8</t>
  </si>
  <si>
    <t>serwer HP Proliant BL660 C G8</t>
  </si>
  <si>
    <t>11.2</t>
  </si>
  <si>
    <t>12.2</t>
  </si>
  <si>
    <t>13.1</t>
  </si>
  <si>
    <t>14.1</t>
  </si>
  <si>
    <t>15.1</t>
  </si>
  <si>
    <t>serwer HP Proliant DL360 G5</t>
  </si>
  <si>
    <t>16.1</t>
  </si>
  <si>
    <t>serwer HP Proliant DL360p G8</t>
  </si>
  <si>
    <t>serwer HP Proliant DL380 G6</t>
  </si>
  <si>
    <t>serwer HP StorageWorks VSL12000</t>
  </si>
  <si>
    <t>wymiana dysku o pojemności 120GB</t>
  </si>
  <si>
    <t>serwer IBM System x3550 M4</t>
  </si>
  <si>
    <t>3</t>
  </si>
  <si>
    <t>4</t>
  </si>
  <si>
    <t>5</t>
  </si>
  <si>
    <t>6</t>
  </si>
  <si>
    <t>8</t>
  </si>
  <si>
    <t>9</t>
  </si>
  <si>
    <t>wymiana modułu I/O</t>
  </si>
  <si>
    <t>7</t>
  </si>
  <si>
    <t>macierz HP EVA8100</t>
  </si>
  <si>
    <t>3.3</t>
  </si>
  <si>
    <t>3.4</t>
  </si>
  <si>
    <t>wymiana batreii cache</t>
  </si>
  <si>
    <t>5.4</t>
  </si>
  <si>
    <t>7.1</t>
  </si>
  <si>
    <t>8.3</t>
  </si>
  <si>
    <t>13.2</t>
  </si>
  <si>
    <t>17.1</t>
  </si>
  <si>
    <t>17.2</t>
  </si>
  <si>
    <t>19.1</t>
  </si>
  <si>
    <t>20.1</t>
  </si>
  <si>
    <t>Razem usuługi wymiany modułów I/O</t>
  </si>
  <si>
    <t>wymiana dysku o pojemności 450GB 15k</t>
  </si>
  <si>
    <t>wymiana dysku o pojemności 450GB 10k</t>
  </si>
  <si>
    <t>3.5</t>
  </si>
  <si>
    <t>3.6</t>
  </si>
  <si>
    <t>8.2</t>
  </si>
  <si>
    <t>18.2</t>
  </si>
  <si>
    <t>18.1</t>
  </si>
  <si>
    <t>macierz IBM V7000</t>
  </si>
  <si>
    <t>macierz IBM V7000 G2</t>
  </si>
  <si>
    <t>8.1</t>
  </si>
  <si>
    <t xml:space="preserve">9.1 </t>
  </si>
  <si>
    <t>9.3</t>
  </si>
  <si>
    <t>9.4</t>
  </si>
  <si>
    <t>9.5</t>
  </si>
  <si>
    <t>10</t>
  </si>
  <si>
    <t>11.3</t>
  </si>
  <si>
    <t>13.3</t>
  </si>
  <si>
    <t>14.2</t>
  </si>
  <si>
    <t>19.2</t>
  </si>
  <si>
    <t>19.3</t>
  </si>
  <si>
    <t>19.4</t>
  </si>
  <si>
    <t>21.1</t>
  </si>
  <si>
    <t>21.2</t>
  </si>
  <si>
    <t>wymiana dysku o pojemności 72GB 10k</t>
  </si>
  <si>
    <t>wymiana dysku o pojemności 72GB 15k</t>
  </si>
  <si>
    <t>wymiana dysku o pojemności 146GB 10k</t>
  </si>
  <si>
    <t>wymiana dysku o pojemności 146GB 15k</t>
  </si>
  <si>
    <t>4.3</t>
  </si>
  <si>
    <t>5.5</t>
  </si>
  <si>
    <t>22</t>
  </si>
  <si>
    <t xml:space="preserve">Suma                    (kol 3 x kol 4)   (zł)    </t>
  </si>
  <si>
    <t>Cena za jedną godzinę            (brutto zł)</t>
  </si>
  <si>
    <t>Cena jedostkowa za usługę wymiany             (brutto zł)</t>
  </si>
  <si>
    <r>
      <t>Liczba godzin do</t>
    </r>
    <r>
      <rPr>
        <b/>
        <i/>
        <sz val="8"/>
        <color theme="1"/>
        <rFont val="Fira Sans"/>
        <family val="2"/>
      </rPr>
      <t xml:space="preserve"> </t>
    </r>
    <r>
      <rPr>
        <b/>
        <i/>
        <sz val="9"/>
        <color theme="1"/>
        <rFont val="Fira Sans"/>
        <family val="2"/>
      </rPr>
      <t>wykorzystania</t>
    </r>
  </si>
  <si>
    <r>
      <t>Liczby poszczególnych elementów podane w kol. 3 Formularza cenowego są danymi szacunkowymi. Zamawiający zastrzega sobie prawo zlecania napraw poszczególnych elementów w ilościach wynikających z faktycznych potrzeb -</t>
    </r>
    <r>
      <rPr>
        <i/>
        <sz val="9"/>
        <color rgb="FFFF0000"/>
        <rFont val="Fira Sans"/>
        <family val="2"/>
      </rPr>
      <t xml:space="preserve"> w ramach maksymalnej kwoty umowy określonej na podstawie Oferty Wykonawcy.</t>
    </r>
  </si>
  <si>
    <t>Szacowana liczba dysków /baterii do wymiany/ modułów I/O</t>
  </si>
  <si>
    <t xml:space="preserve">Załącznik nr  3 do Formularza oferty </t>
  </si>
  <si>
    <t>stanie się załącznikiem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</si>
</sst>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.5"/>
      <color theme="1"/>
      <name val="Fira Sans"/>
      <family val="2"/>
    </font>
    <font>
      <i/>
      <sz val="9.5"/>
      <color theme="1"/>
      <name val="Fira Sans"/>
      <family val="2"/>
    </font>
    <font>
      <i/>
      <sz val="9"/>
      <color theme="1"/>
      <name val="Fira Sans"/>
      <family val="2"/>
    </font>
    <font>
      <b/>
      <i/>
      <sz val="8"/>
      <color theme="1"/>
      <name val="Fira Sans"/>
      <family val="2"/>
    </font>
    <font>
      <b/>
      <i/>
      <sz val="9"/>
      <color theme="1"/>
      <name val="Fira Sans"/>
      <family val="2"/>
    </font>
    <font>
      <b/>
      <i/>
      <sz val="9"/>
      <name val="Fira Sans"/>
      <family val="2"/>
    </font>
    <font>
      <i/>
      <sz val="9"/>
      <color rgb="FFFF0000"/>
      <name val="Fira Sans"/>
      <family val="2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0FEB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Fill="1" applyBorder="1"/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" fontId="0" fillId="0" borderId="3" xfId="0" applyNumberFormat="1" applyFill="1" applyBorder="1"/>
    <xf numFmtId="0" fontId="2" fillId="0" borderId="4" xfId="0" applyFont="1" applyBorder="1" applyAlignment="1">
      <alignment vertical="center" wrapText="1"/>
    </xf>
    <xf numFmtId="49" fontId="0" fillId="0" borderId="0" xfId="0" applyNumberFormat="1"/>
    <xf numFmtId="49" fontId="0" fillId="0" borderId="1" xfId="0" applyNumberFormat="1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9" fontId="0" fillId="0" borderId="6" xfId="0" applyNumberFormat="1" applyFill="1" applyBorder="1" applyAlignment="1">
      <alignment horizontal="center"/>
    </xf>
    <xf numFmtId="4" fontId="0" fillId="0" borderId="7" xfId="0" applyNumberFormat="1" applyFill="1" applyBorder="1"/>
    <xf numFmtId="0" fontId="0" fillId="0" borderId="8" xfId="0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5" xfId="0" applyFill="1" applyBorder="1"/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49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0" fontId="0" fillId="0" borderId="6" xfId="0" applyFill="1" applyBorder="1"/>
    <xf numFmtId="4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/>
    </xf>
    <xf numFmtId="49" fontId="4" fillId="0" borderId="0" xfId="0" applyNumberFormat="1" applyFont="1" applyAlignment="1">
      <alignment horizontal="left" indent="5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justify"/>
    </xf>
    <xf numFmtId="49" fontId="4" fillId="0" borderId="0" xfId="0" applyNumberFormat="1" applyFont="1" applyAlignment="1">
      <alignment horizontal="right" indent="5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5" xfId="0" applyNumberFormat="1" applyFill="1" applyBorder="1"/>
    <xf numFmtId="164" fontId="0" fillId="0" borderId="2" xfId="0" applyNumberFormat="1" applyFill="1" applyBorder="1"/>
    <xf numFmtId="164" fontId="0" fillId="0" borderId="9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0" borderId="1" xfId="0" applyNumberFormat="1" applyFill="1" applyBorder="1"/>
    <xf numFmtId="164" fontId="0" fillId="0" borderId="6" xfId="0" applyNumberFormat="1" applyFill="1" applyBorder="1"/>
    <xf numFmtId="164" fontId="0" fillId="0" borderId="1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/>
    <xf numFmtId="0" fontId="0" fillId="0" borderId="10" xfId="0" applyNumberFormat="1" applyFill="1" applyBorder="1"/>
    <xf numFmtId="0" fontId="0" fillId="0" borderId="8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6" xfId="0" applyNumberFormat="1" applyFill="1" applyBorder="1"/>
    <xf numFmtId="0" fontId="0" fillId="0" borderId="1" xfId="0" applyNumberFormat="1" applyFill="1" applyBorder="1"/>
    <xf numFmtId="0" fontId="0" fillId="0" borderId="4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8" xfId="0" applyNumberFormat="1" applyFill="1" applyBorder="1"/>
    <xf numFmtId="0" fontId="0" fillId="0" borderId="15" xfId="0" applyNumberFormat="1" applyFill="1" applyBorder="1"/>
    <xf numFmtId="0" fontId="0" fillId="0" borderId="9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Border="1"/>
    <xf numFmtId="164" fontId="2" fillId="0" borderId="16" xfId="0" applyNumberFormat="1" applyFont="1" applyBorder="1" applyAlignment="1">
      <alignment vertical="center"/>
    </xf>
    <xf numFmtId="164" fontId="2" fillId="0" borderId="16" xfId="0" applyNumberFormat="1" applyFont="1" applyBorder="1"/>
    <xf numFmtId="164" fontId="2" fillId="0" borderId="5" xfId="0" applyNumberFormat="1" applyFont="1" applyFill="1" applyBorder="1"/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 horizontal="right" vertical="center"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0" fillId="0" borderId="6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 topLeftCell="A1">
      <selection activeCell="G5" sqref="G5"/>
    </sheetView>
  </sheetViews>
  <sheetFormatPr defaultColWidth="9.140625" defaultRowHeight="15"/>
  <cols>
    <col min="1" max="1" width="7.421875" style="6" customWidth="1"/>
    <col min="2" max="2" width="36.140625" style="0" customWidth="1"/>
    <col min="3" max="3" width="12.7109375" style="39" customWidth="1"/>
    <col min="4" max="4" width="15.00390625" style="0" customWidth="1"/>
    <col min="5" max="5" width="14.00390625" style="0" customWidth="1"/>
  </cols>
  <sheetData>
    <row r="1" spans="3:5" ht="18.75" customHeight="1">
      <c r="C1" s="103" t="s">
        <v>122</v>
      </c>
      <c r="D1" s="103"/>
      <c r="E1" s="103"/>
    </row>
    <row r="2" spans="3:5" ht="18" customHeight="1">
      <c r="C2" s="104"/>
      <c r="D2" s="105" t="s">
        <v>123</v>
      </c>
      <c r="E2" s="106"/>
    </row>
    <row r="3" spans="1:5" ht="19.5" customHeight="1">
      <c r="A3" s="101" t="s">
        <v>39</v>
      </c>
      <c r="B3" s="101"/>
      <c r="C3" s="101"/>
      <c r="D3" s="101"/>
      <c r="E3" s="101"/>
    </row>
    <row r="5" spans="1:5" ht="60">
      <c r="A5" s="85" t="s">
        <v>42</v>
      </c>
      <c r="B5" s="84" t="s">
        <v>0</v>
      </c>
      <c r="C5" s="86" t="s">
        <v>121</v>
      </c>
      <c r="D5" s="84" t="s">
        <v>118</v>
      </c>
      <c r="E5" s="84" t="s">
        <v>116</v>
      </c>
    </row>
    <row r="6" spans="1:5" ht="15">
      <c r="A6" s="78">
        <v>1</v>
      </c>
      <c r="B6" s="79">
        <v>2</v>
      </c>
      <c r="C6" s="79">
        <v>3</v>
      </c>
      <c r="D6" s="79">
        <v>4</v>
      </c>
      <c r="E6" s="79">
        <v>5</v>
      </c>
    </row>
    <row r="7" spans="1:5" ht="15">
      <c r="A7" s="16">
        <v>1</v>
      </c>
      <c r="B7" s="17" t="s">
        <v>1</v>
      </c>
      <c r="C7" s="40"/>
      <c r="D7" s="18"/>
      <c r="E7" s="19"/>
    </row>
    <row r="8" spans="1:5" ht="15">
      <c r="A8" s="7" t="s">
        <v>4</v>
      </c>
      <c r="B8" s="1" t="s">
        <v>2</v>
      </c>
      <c r="C8" s="41">
        <v>20</v>
      </c>
      <c r="D8" s="52">
        <v>0</v>
      </c>
      <c r="E8" s="52">
        <f>ROUND(C8*D8,2)</f>
        <v>0</v>
      </c>
    </row>
    <row r="9" spans="1:5" ht="15">
      <c r="A9" s="21" t="s">
        <v>5</v>
      </c>
      <c r="B9" s="2" t="s">
        <v>3</v>
      </c>
      <c r="C9" s="42">
        <v>2</v>
      </c>
      <c r="D9" s="53">
        <v>0</v>
      </c>
      <c r="E9" s="52">
        <f>ROUND(C9*D9,2)</f>
        <v>0</v>
      </c>
    </row>
    <row r="10" spans="1:5" ht="15">
      <c r="A10" s="99"/>
      <c r="B10" s="100"/>
      <c r="C10" s="60"/>
      <c r="D10" s="61"/>
      <c r="E10" s="62"/>
    </row>
    <row r="11" spans="1:5" ht="15">
      <c r="A11" s="16">
        <v>2</v>
      </c>
      <c r="B11" s="17" t="s">
        <v>7</v>
      </c>
      <c r="C11" s="40"/>
      <c r="D11" s="54"/>
      <c r="E11" s="55"/>
    </row>
    <row r="12" spans="1:5" ht="15">
      <c r="A12" s="7" t="s">
        <v>6</v>
      </c>
      <c r="B12" s="1" t="s">
        <v>2</v>
      </c>
      <c r="C12" s="42">
        <v>20</v>
      </c>
      <c r="D12" s="56">
        <v>0</v>
      </c>
      <c r="E12" s="56">
        <f>ROUND(C12*D12,2)</f>
        <v>0</v>
      </c>
    </row>
    <row r="13" spans="1:5" ht="15">
      <c r="A13" s="12"/>
      <c r="B13" s="61"/>
      <c r="C13" s="63"/>
      <c r="D13" s="61"/>
      <c r="E13" s="62"/>
    </row>
    <row r="14" spans="1:5" ht="15">
      <c r="A14" s="23" t="s">
        <v>65</v>
      </c>
      <c r="B14" s="24" t="s">
        <v>73</v>
      </c>
      <c r="C14" s="64"/>
      <c r="D14" s="65"/>
      <c r="E14" s="66"/>
    </row>
    <row r="15" spans="1:5" ht="15">
      <c r="A15" s="12" t="s">
        <v>8</v>
      </c>
      <c r="B15" s="25" t="s">
        <v>26</v>
      </c>
      <c r="C15" s="44">
        <v>10</v>
      </c>
      <c r="D15" s="57">
        <v>0</v>
      </c>
      <c r="E15" s="56">
        <f>ROUND(C15*D15,2)</f>
        <v>0</v>
      </c>
    </row>
    <row r="16" spans="1:5" ht="15">
      <c r="A16" s="12" t="s">
        <v>9</v>
      </c>
      <c r="B16" s="25" t="s">
        <v>86</v>
      </c>
      <c r="C16" s="44">
        <v>20</v>
      </c>
      <c r="D16" s="57">
        <v>0</v>
      </c>
      <c r="E16" s="56">
        <f aca="true" t="shared" si="0" ref="E16:E20">ROUND(C16*D16,2)</f>
        <v>0</v>
      </c>
    </row>
    <row r="17" spans="1:5" ht="15">
      <c r="A17" s="12" t="s">
        <v>74</v>
      </c>
      <c r="B17" s="25" t="s">
        <v>87</v>
      </c>
      <c r="C17" s="44">
        <v>5</v>
      </c>
      <c r="D17" s="57">
        <v>0</v>
      </c>
      <c r="E17" s="56">
        <f t="shared" si="0"/>
        <v>0</v>
      </c>
    </row>
    <row r="18" spans="1:5" ht="15">
      <c r="A18" s="12" t="s">
        <v>75</v>
      </c>
      <c r="B18" s="25" t="s">
        <v>11</v>
      </c>
      <c r="C18" s="44">
        <v>40</v>
      </c>
      <c r="D18" s="57">
        <v>0</v>
      </c>
      <c r="E18" s="56">
        <f t="shared" si="0"/>
        <v>0</v>
      </c>
    </row>
    <row r="19" spans="1:5" ht="15">
      <c r="A19" s="12" t="s">
        <v>88</v>
      </c>
      <c r="B19" s="25" t="s">
        <v>71</v>
      </c>
      <c r="C19" s="44">
        <v>3</v>
      </c>
      <c r="D19" s="57">
        <v>0</v>
      </c>
      <c r="E19" s="56">
        <f t="shared" si="0"/>
        <v>0</v>
      </c>
    </row>
    <row r="20" spans="1:5" ht="15">
      <c r="A20" s="12" t="s">
        <v>89</v>
      </c>
      <c r="B20" s="25" t="s">
        <v>76</v>
      </c>
      <c r="C20" s="44">
        <v>2</v>
      </c>
      <c r="D20" s="57">
        <v>0</v>
      </c>
      <c r="E20" s="56">
        <f t="shared" si="0"/>
        <v>0</v>
      </c>
    </row>
    <row r="21" spans="1:5" ht="15">
      <c r="A21" s="92"/>
      <c r="B21" s="93"/>
      <c r="C21" s="60"/>
      <c r="D21" s="61"/>
      <c r="E21" s="62"/>
    </row>
    <row r="22" spans="1:5" ht="15">
      <c r="A22" s="16" t="s">
        <v>66</v>
      </c>
      <c r="B22" s="17" t="s">
        <v>10</v>
      </c>
      <c r="C22" s="64"/>
      <c r="D22" s="100"/>
      <c r="E22" s="102"/>
    </row>
    <row r="23" spans="1:5" ht="15">
      <c r="A23" s="7" t="s">
        <v>12</v>
      </c>
      <c r="B23" s="1" t="s">
        <v>11</v>
      </c>
      <c r="C23" s="41">
        <v>27</v>
      </c>
      <c r="D23" s="52">
        <v>0</v>
      </c>
      <c r="E23" s="52">
        <f>ROUND(C23*D23,2)</f>
        <v>0</v>
      </c>
    </row>
    <row r="24" spans="1:5" ht="15">
      <c r="A24" s="26" t="s">
        <v>13</v>
      </c>
      <c r="B24" s="27" t="s">
        <v>71</v>
      </c>
      <c r="C24" s="44">
        <v>5</v>
      </c>
      <c r="D24" s="57">
        <v>0</v>
      </c>
      <c r="E24" s="52">
        <f>ROUND(C24*D24,2)</f>
        <v>0</v>
      </c>
    </row>
    <row r="25" spans="1:5" ht="15">
      <c r="A25" s="7" t="s">
        <v>113</v>
      </c>
      <c r="B25" s="2" t="s">
        <v>3</v>
      </c>
      <c r="C25" s="42">
        <v>2</v>
      </c>
      <c r="D25" s="53">
        <v>0</v>
      </c>
      <c r="E25" s="53">
        <f>ROUND(C25*D25,2)</f>
        <v>0</v>
      </c>
    </row>
    <row r="26" spans="1:5" ht="15">
      <c r="A26" s="92"/>
      <c r="B26" s="93"/>
      <c r="C26" s="60"/>
      <c r="D26" s="61"/>
      <c r="E26" s="62"/>
    </row>
    <row r="27" spans="1:5" ht="15">
      <c r="A27" s="28" t="s">
        <v>67</v>
      </c>
      <c r="B27" s="29" t="s">
        <v>14</v>
      </c>
      <c r="C27" s="67"/>
      <c r="D27" s="68"/>
      <c r="E27" s="69"/>
    </row>
    <row r="28" spans="1:5" ht="15">
      <c r="A28" s="7" t="s">
        <v>17</v>
      </c>
      <c r="B28" s="1" t="s">
        <v>15</v>
      </c>
      <c r="C28" s="41">
        <v>42</v>
      </c>
      <c r="D28" s="52">
        <v>0</v>
      </c>
      <c r="E28" s="52">
        <f aca="true" t="shared" si="1" ref="E28:E82">ROUND(C28*D28,2)</f>
        <v>0</v>
      </c>
    </row>
    <row r="29" spans="1:5" ht="15">
      <c r="A29" s="7" t="s">
        <v>18</v>
      </c>
      <c r="B29" s="1" t="s">
        <v>2</v>
      </c>
      <c r="C29" s="41">
        <v>50</v>
      </c>
      <c r="D29" s="56">
        <v>0</v>
      </c>
      <c r="E29" s="56">
        <f t="shared" si="1"/>
        <v>0</v>
      </c>
    </row>
    <row r="30" spans="1:5" ht="15">
      <c r="A30" s="7" t="s">
        <v>19</v>
      </c>
      <c r="B30" s="1" t="s">
        <v>11</v>
      </c>
      <c r="C30" s="45">
        <v>22</v>
      </c>
      <c r="D30" s="56">
        <v>0</v>
      </c>
      <c r="E30" s="56">
        <f t="shared" si="1"/>
        <v>0</v>
      </c>
    </row>
    <row r="31" spans="1:5" ht="15">
      <c r="A31" s="26" t="s">
        <v>77</v>
      </c>
      <c r="B31" s="27" t="s">
        <v>71</v>
      </c>
      <c r="C31" s="45">
        <v>5</v>
      </c>
      <c r="D31" s="57">
        <v>0</v>
      </c>
      <c r="E31" s="56">
        <f>ROUND(C31*D31,2)</f>
        <v>0</v>
      </c>
    </row>
    <row r="32" spans="1:5" ht="15">
      <c r="A32" s="7" t="s">
        <v>114</v>
      </c>
      <c r="B32" s="2" t="s">
        <v>3</v>
      </c>
      <c r="C32" s="45">
        <v>6</v>
      </c>
      <c r="D32" s="53">
        <v>0</v>
      </c>
      <c r="E32" s="53">
        <f t="shared" si="1"/>
        <v>0</v>
      </c>
    </row>
    <row r="33" spans="1:5" ht="15">
      <c r="A33" s="92"/>
      <c r="B33" s="93"/>
      <c r="C33" s="63"/>
      <c r="D33" s="70"/>
      <c r="E33" s="71"/>
    </row>
    <row r="34" spans="1:5" ht="15">
      <c r="A34" s="28" t="s">
        <v>68</v>
      </c>
      <c r="B34" s="29" t="s">
        <v>93</v>
      </c>
      <c r="C34" s="64"/>
      <c r="D34" s="72"/>
      <c r="E34" s="73"/>
    </row>
    <row r="35" spans="1:5" ht="15">
      <c r="A35" s="7" t="s">
        <v>20</v>
      </c>
      <c r="B35" s="1" t="s">
        <v>2</v>
      </c>
      <c r="C35" s="46">
        <v>75</v>
      </c>
      <c r="D35" s="52">
        <v>0</v>
      </c>
      <c r="E35" s="52">
        <f t="shared" si="1"/>
        <v>0</v>
      </c>
    </row>
    <row r="36" spans="1:5" ht="15">
      <c r="A36" s="7" t="s">
        <v>21</v>
      </c>
      <c r="B36" s="1" t="s">
        <v>16</v>
      </c>
      <c r="C36" s="45">
        <v>4</v>
      </c>
      <c r="D36" s="56">
        <v>0</v>
      </c>
      <c r="E36" s="56">
        <f t="shared" si="1"/>
        <v>0</v>
      </c>
    </row>
    <row r="37" spans="1:5" ht="15">
      <c r="A37" s="7" t="s">
        <v>50</v>
      </c>
      <c r="B37" s="2" t="s">
        <v>3</v>
      </c>
      <c r="C37" s="46">
        <v>4</v>
      </c>
      <c r="D37" s="53">
        <v>0</v>
      </c>
      <c r="E37" s="53">
        <f t="shared" si="1"/>
        <v>0</v>
      </c>
    </row>
    <row r="38" spans="1:5" ht="15">
      <c r="A38" s="12"/>
      <c r="B38" s="14"/>
      <c r="C38" s="60"/>
      <c r="D38" s="70"/>
      <c r="E38" s="71"/>
    </row>
    <row r="39" spans="1:5" ht="15">
      <c r="A39" s="28" t="s">
        <v>72</v>
      </c>
      <c r="B39" s="30" t="s">
        <v>94</v>
      </c>
      <c r="C39" s="64"/>
      <c r="D39" s="72"/>
      <c r="E39" s="73"/>
    </row>
    <row r="40" spans="1:5" ht="15">
      <c r="A40" s="7" t="s">
        <v>78</v>
      </c>
      <c r="B40" s="1" t="s">
        <v>2</v>
      </c>
      <c r="C40" s="46">
        <v>75</v>
      </c>
      <c r="D40" s="52">
        <v>0</v>
      </c>
      <c r="E40" s="52">
        <f aca="true" t="shared" si="2" ref="E40:E42">ROUND(C40*D40,2)</f>
        <v>0</v>
      </c>
    </row>
    <row r="41" spans="1:5" ht="15">
      <c r="A41" s="7" t="s">
        <v>23</v>
      </c>
      <c r="B41" s="1" t="s">
        <v>16</v>
      </c>
      <c r="C41" s="45">
        <v>4</v>
      </c>
      <c r="D41" s="56">
        <v>0</v>
      </c>
      <c r="E41" s="56">
        <f t="shared" si="2"/>
        <v>0</v>
      </c>
    </row>
    <row r="42" spans="1:5" ht="15">
      <c r="A42" s="7" t="s">
        <v>24</v>
      </c>
      <c r="B42" s="2" t="s">
        <v>3</v>
      </c>
      <c r="C42" s="46">
        <v>4</v>
      </c>
      <c r="D42" s="53">
        <v>0</v>
      </c>
      <c r="E42" s="53">
        <f t="shared" si="2"/>
        <v>0</v>
      </c>
    </row>
    <row r="43" spans="1:5" ht="15">
      <c r="A43" s="92"/>
      <c r="B43" s="93"/>
      <c r="C43" s="63"/>
      <c r="D43" s="70"/>
      <c r="E43" s="71"/>
    </row>
    <row r="44" spans="1:5" ht="15">
      <c r="A44" s="28" t="s">
        <v>69</v>
      </c>
      <c r="B44" s="29" t="s">
        <v>31</v>
      </c>
      <c r="C44" s="64"/>
      <c r="D44" s="72"/>
      <c r="E44" s="73"/>
    </row>
    <row r="45" spans="1:5" ht="15">
      <c r="A45" s="7" t="s">
        <v>95</v>
      </c>
      <c r="B45" s="1" t="s">
        <v>22</v>
      </c>
      <c r="C45" s="46">
        <v>10</v>
      </c>
      <c r="D45" s="52">
        <v>0</v>
      </c>
      <c r="E45" s="52">
        <f t="shared" si="1"/>
        <v>0</v>
      </c>
    </row>
    <row r="46" spans="1:5" ht="15">
      <c r="A46" s="7" t="s">
        <v>90</v>
      </c>
      <c r="B46" s="22" t="s">
        <v>25</v>
      </c>
      <c r="C46" s="45">
        <v>2</v>
      </c>
      <c r="D46" s="56">
        <v>0</v>
      </c>
      <c r="E46" s="52">
        <f>ROUND(C46*D46,2)</f>
        <v>0</v>
      </c>
    </row>
    <row r="47" spans="1:5" ht="15">
      <c r="A47" s="7" t="s">
        <v>79</v>
      </c>
      <c r="B47" s="27" t="s">
        <v>3</v>
      </c>
      <c r="C47" s="45">
        <v>15</v>
      </c>
      <c r="D47" s="56">
        <v>0</v>
      </c>
      <c r="E47" s="56">
        <f t="shared" si="1"/>
        <v>0</v>
      </c>
    </row>
    <row r="48" spans="1:5" ht="15">
      <c r="A48" s="92"/>
      <c r="B48" s="93"/>
      <c r="C48" s="60"/>
      <c r="D48" s="61"/>
      <c r="E48" s="62"/>
    </row>
    <row r="49" spans="1:5" ht="15">
      <c r="A49" s="28" t="s">
        <v>70</v>
      </c>
      <c r="B49" s="29" t="s">
        <v>32</v>
      </c>
      <c r="C49" s="67"/>
      <c r="D49" s="68"/>
      <c r="E49" s="69"/>
    </row>
    <row r="50" spans="1:5" ht="15">
      <c r="A50" s="15" t="s">
        <v>96</v>
      </c>
      <c r="B50" s="1" t="s">
        <v>109</v>
      </c>
      <c r="C50" s="47">
        <v>2</v>
      </c>
      <c r="D50" s="58">
        <v>0</v>
      </c>
      <c r="E50" s="52">
        <f>ROUND(C50*D50,2)</f>
        <v>0</v>
      </c>
    </row>
    <row r="51" spans="1:5" ht="15">
      <c r="A51" s="15" t="s">
        <v>27</v>
      </c>
      <c r="B51" s="1" t="s">
        <v>110</v>
      </c>
      <c r="C51" s="45">
        <v>2</v>
      </c>
      <c r="D51" s="59">
        <v>0</v>
      </c>
      <c r="E51" s="52">
        <f>ROUND(C51*D51,2)</f>
        <v>0</v>
      </c>
    </row>
    <row r="52" spans="1:5" ht="15">
      <c r="A52" s="15" t="s">
        <v>97</v>
      </c>
      <c r="B52" s="1" t="s">
        <v>25</v>
      </c>
      <c r="C52" s="45">
        <v>22</v>
      </c>
      <c r="D52" s="52">
        <v>0</v>
      </c>
      <c r="E52" s="52">
        <f t="shared" si="1"/>
        <v>0</v>
      </c>
    </row>
    <row r="53" spans="1:5" ht="15">
      <c r="A53" s="15" t="s">
        <v>98</v>
      </c>
      <c r="B53" s="1" t="s">
        <v>26</v>
      </c>
      <c r="C53" s="45">
        <v>40</v>
      </c>
      <c r="D53" s="56">
        <v>0</v>
      </c>
      <c r="E53" s="56">
        <f t="shared" si="1"/>
        <v>0</v>
      </c>
    </row>
    <row r="54" spans="1:5" ht="15">
      <c r="A54" s="15" t="s">
        <v>99</v>
      </c>
      <c r="B54" s="2" t="s">
        <v>3</v>
      </c>
      <c r="C54" s="46">
        <v>37</v>
      </c>
      <c r="D54" s="53">
        <v>0</v>
      </c>
      <c r="E54" s="53">
        <f t="shared" si="1"/>
        <v>0</v>
      </c>
    </row>
    <row r="55" spans="1:5" ht="15">
      <c r="A55" s="92"/>
      <c r="B55" s="93"/>
      <c r="C55" s="63"/>
      <c r="D55" s="70"/>
      <c r="E55" s="71"/>
    </row>
    <row r="56" spans="1:5" ht="15">
      <c r="A56" s="28" t="s">
        <v>100</v>
      </c>
      <c r="B56" s="29" t="s">
        <v>51</v>
      </c>
      <c r="C56" s="64"/>
      <c r="D56" s="72"/>
      <c r="E56" s="73"/>
    </row>
    <row r="57" spans="1:5" ht="15">
      <c r="A57" s="7" t="s">
        <v>28</v>
      </c>
      <c r="B57" s="1" t="s">
        <v>2</v>
      </c>
      <c r="C57" s="46">
        <v>3</v>
      </c>
      <c r="D57" s="52">
        <v>0</v>
      </c>
      <c r="E57" s="52">
        <f aca="true" t="shared" si="3" ref="E57:E58">ROUND(C57*D57,2)</f>
        <v>0</v>
      </c>
    </row>
    <row r="58" spans="1:5" ht="15">
      <c r="A58" s="7" t="s">
        <v>29</v>
      </c>
      <c r="B58" s="2" t="s">
        <v>3</v>
      </c>
      <c r="C58" s="45">
        <v>4</v>
      </c>
      <c r="D58" s="53">
        <v>0</v>
      </c>
      <c r="E58" s="53">
        <f t="shared" si="3"/>
        <v>0</v>
      </c>
    </row>
    <row r="59" spans="1:5" ht="15">
      <c r="A59" s="92"/>
      <c r="B59" s="93"/>
      <c r="C59" s="63"/>
      <c r="D59" s="70"/>
      <c r="E59" s="71"/>
    </row>
    <row r="60" spans="1:5" ht="15">
      <c r="A60" s="31">
        <v>11</v>
      </c>
      <c r="B60" s="29" t="s">
        <v>33</v>
      </c>
      <c r="C60" s="64"/>
      <c r="D60" s="72"/>
      <c r="E60" s="73"/>
    </row>
    <row r="61" spans="1:5" ht="15">
      <c r="A61" s="7" t="s">
        <v>30</v>
      </c>
      <c r="B61" s="1" t="s">
        <v>22</v>
      </c>
      <c r="C61" s="46">
        <v>3</v>
      </c>
      <c r="D61" s="52">
        <v>0</v>
      </c>
      <c r="E61" s="52">
        <f t="shared" si="1"/>
        <v>0</v>
      </c>
    </row>
    <row r="62" spans="1:5" ht="15">
      <c r="A62" s="7" t="s">
        <v>53</v>
      </c>
      <c r="B62" s="1" t="s">
        <v>25</v>
      </c>
      <c r="C62" s="45">
        <v>3</v>
      </c>
      <c r="D62" s="56">
        <v>0</v>
      </c>
      <c r="E62" s="56">
        <f t="shared" si="1"/>
        <v>0</v>
      </c>
    </row>
    <row r="63" spans="1:5" ht="15">
      <c r="A63" s="7" t="s">
        <v>101</v>
      </c>
      <c r="B63" s="2" t="s">
        <v>3</v>
      </c>
      <c r="C63" s="46">
        <v>8</v>
      </c>
      <c r="D63" s="53">
        <v>0</v>
      </c>
      <c r="E63" s="53">
        <f t="shared" si="1"/>
        <v>0</v>
      </c>
    </row>
    <row r="64" spans="1:5" ht="15">
      <c r="A64" s="92"/>
      <c r="B64" s="93"/>
      <c r="C64" s="63"/>
      <c r="D64" s="70"/>
      <c r="E64" s="71"/>
    </row>
    <row r="65" spans="1:5" ht="15">
      <c r="A65" s="31">
        <v>12</v>
      </c>
      <c r="B65" s="29" t="s">
        <v>52</v>
      </c>
      <c r="C65" s="64"/>
      <c r="D65" s="72"/>
      <c r="E65" s="73"/>
    </row>
    <row r="66" spans="1:5" ht="15">
      <c r="A66" s="7" t="s">
        <v>37</v>
      </c>
      <c r="B66" s="1" t="s">
        <v>2</v>
      </c>
      <c r="C66" s="46">
        <v>3</v>
      </c>
      <c r="D66" s="52">
        <v>0</v>
      </c>
      <c r="E66" s="52">
        <f aca="true" t="shared" si="4" ref="E66:E67">ROUND(C66*D66,2)</f>
        <v>0</v>
      </c>
    </row>
    <row r="67" spans="1:5" ht="15">
      <c r="A67" s="7" t="s">
        <v>54</v>
      </c>
      <c r="B67" s="2" t="s">
        <v>3</v>
      </c>
      <c r="C67" s="45">
        <v>8</v>
      </c>
      <c r="D67" s="53">
        <v>0</v>
      </c>
      <c r="E67" s="53">
        <f t="shared" si="4"/>
        <v>0</v>
      </c>
    </row>
    <row r="68" spans="1:5" ht="15">
      <c r="A68" s="92"/>
      <c r="B68" s="93"/>
      <c r="C68" s="63"/>
      <c r="D68" s="70"/>
      <c r="E68" s="71"/>
    </row>
    <row r="69" spans="1:5" ht="15">
      <c r="A69" s="32">
        <v>13</v>
      </c>
      <c r="B69" s="17" t="s">
        <v>34</v>
      </c>
      <c r="C69" s="64"/>
      <c r="D69" s="72"/>
      <c r="E69" s="73"/>
    </row>
    <row r="70" spans="1:5" ht="15">
      <c r="A70" s="7" t="s">
        <v>55</v>
      </c>
      <c r="B70" s="1" t="s">
        <v>22</v>
      </c>
      <c r="C70" s="41">
        <v>4</v>
      </c>
      <c r="D70" s="52">
        <v>0</v>
      </c>
      <c r="E70" s="52">
        <f t="shared" si="1"/>
        <v>0</v>
      </c>
    </row>
    <row r="71" spans="1:5" ht="15">
      <c r="A71" s="7" t="s">
        <v>80</v>
      </c>
      <c r="B71" s="1" t="s">
        <v>25</v>
      </c>
      <c r="C71" s="41">
        <v>3</v>
      </c>
      <c r="D71" s="56">
        <v>0</v>
      </c>
      <c r="E71" s="56">
        <f t="shared" si="1"/>
        <v>0</v>
      </c>
    </row>
    <row r="72" spans="1:5" ht="15">
      <c r="A72" s="7" t="s">
        <v>102</v>
      </c>
      <c r="B72" s="2" t="s">
        <v>3</v>
      </c>
      <c r="C72" s="46">
        <v>8</v>
      </c>
      <c r="D72" s="53">
        <v>0</v>
      </c>
      <c r="E72" s="53">
        <f t="shared" si="1"/>
        <v>0</v>
      </c>
    </row>
    <row r="73" spans="1:5" ht="15">
      <c r="A73" s="92"/>
      <c r="B73" s="93"/>
      <c r="C73" s="63"/>
      <c r="D73" s="70"/>
      <c r="E73" s="71"/>
    </row>
    <row r="74" spans="1:5" ht="15">
      <c r="A74" s="31">
        <v>14</v>
      </c>
      <c r="B74" s="29" t="s">
        <v>35</v>
      </c>
      <c r="C74" s="64"/>
      <c r="D74" s="72"/>
      <c r="E74" s="73"/>
    </row>
    <row r="75" spans="1:5" ht="15">
      <c r="A75" s="7" t="s">
        <v>56</v>
      </c>
      <c r="B75" s="1" t="s">
        <v>25</v>
      </c>
      <c r="C75" s="46">
        <v>5</v>
      </c>
      <c r="D75" s="52">
        <v>0</v>
      </c>
      <c r="E75" s="52">
        <f t="shared" si="1"/>
        <v>0</v>
      </c>
    </row>
    <row r="76" spans="1:5" ht="15">
      <c r="A76" s="7" t="s">
        <v>103</v>
      </c>
      <c r="B76" s="2" t="s">
        <v>3</v>
      </c>
      <c r="C76" s="42">
        <v>5</v>
      </c>
      <c r="D76" s="53">
        <v>0</v>
      </c>
      <c r="E76" s="53">
        <f t="shared" si="1"/>
        <v>0</v>
      </c>
    </row>
    <row r="77" spans="1:5" ht="15">
      <c r="A77" s="92"/>
      <c r="B77" s="93"/>
      <c r="C77" s="63"/>
      <c r="D77" s="70"/>
      <c r="E77" s="71"/>
    </row>
    <row r="78" spans="1:5" ht="15">
      <c r="A78" s="31">
        <v>15</v>
      </c>
      <c r="B78" s="29" t="s">
        <v>36</v>
      </c>
      <c r="C78" s="64"/>
      <c r="D78" s="72"/>
      <c r="E78" s="73"/>
    </row>
    <row r="79" spans="1:5" ht="15">
      <c r="A79" s="7" t="s">
        <v>57</v>
      </c>
      <c r="B79" s="1" t="s">
        <v>25</v>
      </c>
      <c r="C79" s="41">
        <v>11</v>
      </c>
      <c r="D79" s="52">
        <v>0</v>
      </c>
      <c r="E79" s="52">
        <f t="shared" si="1"/>
        <v>0</v>
      </c>
    </row>
    <row r="80" spans="1:5" ht="15">
      <c r="A80" s="92"/>
      <c r="B80" s="93"/>
      <c r="C80" s="63"/>
      <c r="D80" s="70"/>
      <c r="E80" s="71"/>
    </row>
    <row r="81" spans="1:5" ht="15">
      <c r="A81" s="31">
        <v>16</v>
      </c>
      <c r="B81" s="29" t="s">
        <v>38</v>
      </c>
      <c r="C81" s="64"/>
      <c r="D81" s="72"/>
      <c r="E81" s="73"/>
    </row>
    <row r="82" spans="1:5" ht="15">
      <c r="A82" s="7" t="s">
        <v>59</v>
      </c>
      <c r="B82" s="1" t="s">
        <v>25</v>
      </c>
      <c r="C82" s="41">
        <v>6</v>
      </c>
      <c r="D82" s="52">
        <v>0</v>
      </c>
      <c r="E82" s="52">
        <f t="shared" si="1"/>
        <v>0</v>
      </c>
    </row>
    <row r="83" spans="1:5" ht="15">
      <c r="A83" s="92"/>
      <c r="B83" s="93"/>
      <c r="C83" s="43"/>
      <c r="D83" s="70"/>
      <c r="E83" s="71"/>
    </row>
    <row r="84" spans="1:5" ht="15">
      <c r="A84" s="31">
        <v>17</v>
      </c>
      <c r="B84" s="29" t="s">
        <v>58</v>
      </c>
      <c r="C84" s="44"/>
      <c r="D84" s="72"/>
      <c r="E84" s="73"/>
    </row>
    <row r="85" spans="1:5" ht="15">
      <c r="A85" s="7" t="s">
        <v>81</v>
      </c>
      <c r="B85" s="1" t="s">
        <v>22</v>
      </c>
      <c r="C85" s="46">
        <v>3</v>
      </c>
      <c r="D85" s="52">
        <v>0</v>
      </c>
      <c r="E85" s="52">
        <f aca="true" t="shared" si="5" ref="E85:E86">ROUND(C85*D85,2)</f>
        <v>0</v>
      </c>
    </row>
    <row r="86" spans="1:5" ht="15">
      <c r="A86" s="7" t="s">
        <v>82</v>
      </c>
      <c r="B86" s="2" t="s">
        <v>3</v>
      </c>
      <c r="C86" s="45">
        <v>3</v>
      </c>
      <c r="D86" s="53">
        <v>0</v>
      </c>
      <c r="E86" s="53">
        <f t="shared" si="5"/>
        <v>0</v>
      </c>
    </row>
    <row r="87" spans="1:5" ht="15">
      <c r="A87" s="92"/>
      <c r="B87" s="93"/>
      <c r="C87" s="43"/>
      <c r="D87" s="70"/>
      <c r="E87" s="71"/>
    </row>
    <row r="88" spans="1:5" ht="15">
      <c r="A88" s="31">
        <v>18</v>
      </c>
      <c r="B88" s="29" t="s">
        <v>60</v>
      </c>
      <c r="C88" s="44"/>
      <c r="D88" s="72"/>
      <c r="E88" s="73"/>
    </row>
    <row r="89" spans="1:5" ht="15">
      <c r="A89" s="7" t="s">
        <v>92</v>
      </c>
      <c r="B89" s="1" t="s">
        <v>26</v>
      </c>
      <c r="C89" s="46">
        <v>2</v>
      </c>
      <c r="D89" s="52">
        <v>0</v>
      </c>
      <c r="E89" s="52">
        <f aca="true" t="shared" si="6" ref="E89:E90">ROUND(C89*D89,2)</f>
        <v>0</v>
      </c>
    </row>
    <row r="90" spans="1:5" ht="15">
      <c r="A90" s="7" t="s">
        <v>91</v>
      </c>
      <c r="B90" s="2" t="s">
        <v>3</v>
      </c>
      <c r="C90" s="45">
        <v>1</v>
      </c>
      <c r="D90" s="53">
        <v>0</v>
      </c>
      <c r="E90" s="53">
        <f t="shared" si="6"/>
        <v>0</v>
      </c>
    </row>
    <row r="91" spans="1:5" ht="15">
      <c r="A91" s="92"/>
      <c r="B91" s="93"/>
      <c r="C91" s="43"/>
      <c r="D91" s="70"/>
      <c r="E91" s="71"/>
    </row>
    <row r="92" spans="1:5" ht="15">
      <c r="A92" s="31">
        <v>19</v>
      </c>
      <c r="B92" s="29" t="s">
        <v>61</v>
      </c>
      <c r="C92" s="44"/>
      <c r="D92" s="72"/>
      <c r="E92" s="73"/>
    </row>
    <row r="93" spans="1:5" ht="15">
      <c r="A93" s="33" t="s">
        <v>83</v>
      </c>
      <c r="B93" s="20" t="s">
        <v>111</v>
      </c>
      <c r="C93" s="45">
        <v>5</v>
      </c>
      <c r="D93" s="52">
        <v>0</v>
      </c>
      <c r="E93" s="52">
        <f aca="true" t="shared" si="7" ref="E93:E94">ROUND(C93*D93,2)</f>
        <v>0</v>
      </c>
    </row>
    <row r="94" spans="1:5" ht="15">
      <c r="A94" s="33" t="s">
        <v>104</v>
      </c>
      <c r="B94" s="20" t="s">
        <v>112</v>
      </c>
      <c r="C94" s="45">
        <v>5</v>
      </c>
      <c r="D94" s="52">
        <v>0</v>
      </c>
      <c r="E94" s="52">
        <f t="shared" si="7"/>
        <v>0</v>
      </c>
    </row>
    <row r="95" spans="1:5" ht="15">
      <c r="A95" s="33" t="s">
        <v>105</v>
      </c>
      <c r="B95" s="20" t="s">
        <v>2</v>
      </c>
      <c r="C95" s="45">
        <v>5</v>
      </c>
      <c r="D95" s="52">
        <v>0</v>
      </c>
      <c r="E95" s="52">
        <f aca="true" t="shared" si="8" ref="E95:E96">ROUND(C95*D95,2)</f>
        <v>0</v>
      </c>
    </row>
    <row r="96" spans="1:5" ht="15">
      <c r="A96" s="33" t="s">
        <v>106</v>
      </c>
      <c r="B96" s="2" t="s">
        <v>3</v>
      </c>
      <c r="C96" s="45">
        <v>10</v>
      </c>
      <c r="D96" s="53">
        <v>0</v>
      </c>
      <c r="E96" s="53">
        <f t="shared" si="8"/>
        <v>0</v>
      </c>
    </row>
    <row r="97" spans="1:5" ht="15">
      <c r="A97" s="92"/>
      <c r="B97" s="93"/>
      <c r="C97" s="43"/>
      <c r="D97" s="70"/>
      <c r="E97" s="71"/>
    </row>
    <row r="98" spans="1:5" ht="15">
      <c r="A98" s="32">
        <v>20</v>
      </c>
      <c r="B98" s="17" t="s">
        <v>62</v>
      </c>
      <c r="C98" s="44"/>
      <c r="D98" s="72"/>
      <c r="E98" s="73"/>
    </row>
    <row r="99" spans="1:5" ht="15">
      <c r="A99" s="7" t="s">
        <v>84</v>
      </c>
      <c r="B99" s="1" t="s">
        <v>63</v>
      </c>
      <c r="C99" s="46">
        <v>2</v>
      </c>
      <c r="D99" s="52">
        <v>0</v>
      </c>
      <c r="E99" s="52">
        <f aca="true" t="shared" si="9" ref="E99">ROUND(C99*D99,2)</f>
        <v>0</v>
      </c>
    </row>
    <row r="100" spans="1:5" ht="15">
      <c r="A100" s="92"/>
      <c r="B100" s="93"/>
      <c r="C100" s="43"/>
      <c r="D100" s="70"/>
      <c r="E100" s="71"/>
    </row>
    <row r="101" spans="1:5" ht="15">
      <c r="A101" s="31">
        <v>21</v>
      </c>
      <c r="B101" s="29" t="s">
        <v>64</v>
      </c>
      <c r="C101" s="44"/>
      <c r="D101" s="72"/>
      <c r="E101" s="73"/>
    </row>
    <row r="102" spans="1:5" ht="15">
      <c r="A102" s="7" t="s">
        <v>107</v>
      </c>
      <c r="B102" s="1" t="s">
        <v>26</v>
      </c>
      <c r="C102" s="46">
        <v>2</v>
      </c>
      <c r="D102" s="52">
        <v>0</v>
      </c>
      <c r="E102" s="52">
        <f>ROUND(C102*D102,2)</f>
        <v>0</v>
      </c>
    </row>
    <row r="103" spans="1:5" ht="15">
      <c r="A103" s="7" t="s">
        <v>108</v>
      </c>
      <c r="B103" s="27" t="s">
        <v>3</v>
      </c>
      <c r="C103" s="45">
        <v>1</v>
      </c>
      <c r="D103" s="56">
        <v>0</v>
      </c>
      <c r="E103" s="56">
        <f aca="true" t="shared" si="10" ref="E103">ROUND(C103*D103,2)</f>
        <v>0</v>
      </c>
    </row>
    <row r="104" spans="1:5" ht="15.75" thickBot="1">
      <c r="A104" s="10"/>
      <c r="B104" s="11"/>
      <c r="C104" s="48"/>
      <c r="D104" s="74"/>
      <c r="E104" s="74"/>
    </row>
    <row r="105" spans="1:5" ht="21.75" customHeight="1" thickBot="1">
      <c r="A105" s="97" t="s">
        <v>43</v>
      </c>
      <c r="B105" s="91"/>
      <c r="C105" s="91"/>
      <c r="D105" s="98"/>
      <c r="E105" s="75">
        <f>SUM(E8,E12,E15,E16,E17,E18,E23,E28,E29,E30,E35,E36,E40,E41,E45,E46,E50,E51,E52,E53,E57,E61,E62,E66,E70,E71,E75,E79,E82,E85,E89,E93,E94,E95,E99,E102)</f>
        <v>0</v>
      </c>
    </row>
    <row r="106" spans="1:5" ht="19.5" customHeight="1" thickBot="1">
      <c r="A106" s="97" t="s">
        <v>44</v>
      </c>
      <c r="B106" s="91"/>
      <c r="C106" s="91"/>
      <c r="D106" s="98"/>
      <c r="E106" s="76">
        <f>SUM(E9,E20,E25,E32,E37,E42,E47,E54,E58,E63,E67,E72,E76,E86,E90,E96,E103)</f>
        <v>0</v>
      </c>
    </row>
    <row r="107" spans="1:5" ht="21" customHeight="1" thickBot="1">
      <c r="A107" s="91" t="s">
        <v>85</v>
      </c>
      <c r="B107" s="91"/>
      <c r="C107" s="91"/>
      <c r="D107" s="91"/>
      <c r="E107" s="76">
        <f>SUM(E19,E24,E31)</f>
        <v>0</v>
      </c>
    </row>
    <row r="108" spans="1:5" ht="15">
      <c r="A108" s="9"/>
      <c r="B108" s="3"/>
      <c r="C108" s="49"/>
      <c r="D108" s="4"/>
      <c r="E108" s="13"/>
    </row>
    <row r="109" spans="1:5" ht="36">
      <c r="A109" s="82" t="s">
        <v>42</v>
      </c>
      <c r="B109" s="83" t="s">
        <v>40</v>
      </c>
      <c r="C109" s="83" t="s">
        <v>119</v>
      </c>
      <c r="D109" s="83" t="s">
        <v>117</v>
      </c>
      <c r="E109" s="84" t="s">
        <v>116</v>
      </c>
    </row>
    <row r="110" spans="1:5" ht="11.25" customHeight="1">
      <c r="A110" s="80">
        <v>1</v>
      </c>
      <c r="B110" s="81">
        <v>2</v>
      </c>
      <c r="C110" s="81">
        <v>3</v>
      </c>
      <c r="D110" s="81">
        <v>4</v>
      </c>
      <c r="E110" s="81">
        <v>5</v>
      </c>
    </row>
    <row r="111" spans="1:5" ht="27.75" customHeight="1">
      <c r="A111" s="8" t="s">
        <v>115</v>
      </c>
      <c r="B111" s="5" t="s">
        <v>41</v>
      </c>
      <c r="C111" s="50">
        <v>100</v>
      </c>
      <c r="D111" s="52">
        <v>0</v>
      </c>
      <c r="E111" s="77">
        <f aca="true" t="shared" si="11" ref="E111">ROUND(C111*D111,2)</f>
        <v>0</v>
      </c>
    </row>
    <row r="112" ht="15.75" thickBot="1"/>
    <row r="113" spans="1:5" ht="15.75" thickBot="1">
      <c r="A113" s="94" t="s">
        <v>45</v>
      </c>
      <c r="B113" s="95"/>
      <c r="C113" s="95"/>
      <c r="D113" s="96"/>
      <c r="E113" s="76">
        <f>SUM(E105,E106,E111,E107)</f>
        <v>0</v>
      </c>
    </row>
    <row r="115" spans="1:5" ht="51" customHeight="1">
      <c r="A115" s="87" t="s">
        <v>120</v>
      </c>
      <c r="B115" s="88"/>
      <c r="C115" s="88"/>
      <c r="D115" s="88"/>
      <c r="E115" s="89"/>
    </row>
    <row r="117" spans="1:5" ht="39.6" customHeight="1">
      <c r="A117" s="34" t="s">
        <v>46</v>
      </c>
      <c r="B117" s="35"/>
      <c r="C117" s="51"/>
      <c r="D117" s="35"/>
      <c r="E117" s="35"/>
    </row>
    <row r="118" spans="1:5" ht="13.5" customHeight="1">
      <c r="A118" s="36"/>
      <c r="B118" s="37" t="s">
        <v>47</v>
      </c>
      <c r="C118" s="51"/>
      <c r="D118" s="35"/>
      <c r="E118" s="35"/>
    </row>
    <row r="119" spans="1:5" ht="15">
      <c r="A119" s="38"/>
      <c r="B119" s="35"/>
      <c r="C119" s="51"/>
      <c r="D119" s="35"/>
      <c r="E119" s="35"/>
    </row>
    <row r="120" spans="1:5" ht="15">
      <c r="A120" s="38"/>
      <c r="B120" s="90" t="s">
        <v>49</v>
      </c>
      <c r="C120" s="90"/>
      <c r="D120" s="90"/>
      <c r="E120" s="90"/>
    </row>
    <row r="121" spans="1:5" ht="15">
      <c r="A121" s="90" t="s">
        <v>48</v>
      </c>
      <c r="B121" s="90"/>
      <c r="C121" s="90"/>
      <c r="D121" s="90"/>
      <c r="E121" s="90"/>
    </row>
    <row r="122" spans="1:5" ht="15">
      <c r="A122" s="36"/>
      <c r="B122" s="35"/>
      <c r="C122" s="51"/>
      <c r="D122" s="35"/>
      <c r="E122" s="35"/>
    </row>
  </sheetData>
  <mergeCells count="28">
    <mergeCell ref="C1:E1"/>
    <mergeCell ref="A10:B10"/>
    <mergeCell ref="A21:B21"/>
    <mergeCell ref="A83:B83"/>
    <mergeCell ref="A3:E3"/>
    <mergeCell ref="A73:B73"/>
    <mergeCell ref="A77:B77"/>
    <mergeCell ref="A80:B80"/>
    <mergeCell ref="A48:B48"/>
    <mergeCell ref="A59:B59"/>
    <mergeCell ref="A68:B68"/>
    <mergeCell ref="D22:E22"/>
    <mergeCell ref="A55:B55"/>
    <mergeCell ref="A26:B26"/>
    <mergeCell ref="A33:B33"/>
    <mergeCell ref="A43:B43"/>
    <mergeCell ref="A115:E115"/>
    <mergeCell ref="B120:E120"/>
    <mergeCell ref="A121:E121"/>
    <mergeCell ref="A107:D107"/>
    <mergeCell ref="A64:B64"/>
    <mergeCell ref="A113:D113"/>
    <mergeCell ref="A91:B91"/>
    <mergeCell ref="A97:B97"/>
    <mergeCell ref="A100:B100"/>
    <mergeCell ref="A105:D105"/>
    <mergeCell ref="A106:D106"/>
    <mergeCell ref="A87:B8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Cender Iwona</cp:lastModifiedBy>
  <cp:lastPrinted>2018-09-07T10:32:25Z</cp:lastPrinted>
  <dcterms:created xsi:type="dcterms:W3CDTF">2016-08-25T06:25:58Z</dcterms:created>
  <dcterms:modified xsi:type="dcterms:W3CDTF">2018-09-07T10:32:37Z</dcterms:modified>
  <cp:category/>
  <cp:version/>
  <cp:contentType/>
  <cp:contentStatus/>
</cp:coreProperties>
</file>